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trimestre 2016" sheetId="1" r:id="rId1"/>
    <sheet name="2 trimestre 2016" sheetId="2" r:id="rId2"/>
  </sheets>
  <definedNames>
    <definedName name="_xlnm._FilterDatabase" localSheetId="0" hidden="1">'1 trimestre 2016'!$A$5:$N$40</definedName>
  </definedNames>
  <calcPr fullCalcOnLoad="1"/>
</workbook>
</file>

<file path=xl/sharedStrings.xml><?xml version="1.0" encoding="utf-8"?>
<sst xmlns="http://schemas.openxmlformats.org/spreadsheetml/2006/main" count="256" uniqueCount="102">
  <si>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</si>
  <si>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</si>
  <si>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</si>
  <si>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</si>
  <si>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</si>
  <si>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</si>
  <si>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</si>
  <si>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</si>
  <si>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</si>
  <si>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</si>
  <si>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</si>
  <si>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</si>
  <si>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</si>
  <si>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Quinto</t>
  </si>
  <si>
    <t>Plasmati</t>
  </si>
  <si>
    <t>Caponero</t>
  </si>
  <si>
    <t>ASSA-MT</t>
  </si>
  <si>
    <t>Affidamento</t>
  </si>
  <si>
    <t>Atto</t>
  </si>
  <si>
    <t>Liquidazione</t>
  </si>
  <si>
    <t>Aperto/chiuso</t>
  </si>
  <si>
    <t>Autorizzazione alla ditta “Agroservice r&amp;s srl” ad operare come “Centro di controllo funzionale e taratura per le irroratrici”, ai sensi del D.Lgs 150/2012 e della DGR n. 2051/2009</t>
  </si>
  <si>
    <t xml:space="preserve">2016/I/00001 </t>
  </si>
  <si>
    <t>2016/I/00002</t>
  </si>
  <si>
    <t>2016/I/00004</t>
  </si>
  <si>
    <t>2016/I/00006</t>
  </si>
  <si>
    <t>2016/I/00007</t>
  </si>
  <si>
    <t>2016/I/00008</t>
  </si>
  <si>
    <t>2016/I/00009</t>
  </si>
  <si>
    <t>trasmesso all'Area Affari Generali per la pubblicazione il _________________________</t>
  </si>
  <si>
    <t>Autorizzazione alla Omnia Integrated Services s.r.l. ad operare come “Centro di controllo funzionale e taratura per le irroratrici”, ai sensi del D.Lgs 150/2012 e della DGR n. 2051/2009.</t>
  </si>
  <si>
    <t>Programma SSA 2013-Progetto “Gestione della collezione ampelografica dell’AASD Gaudiano di Lavello” - AASD GAUDIANO Spese funzionamento – Liquidazione e pagamento fattura alla ditta La Cevisa Soc.Coop.Agricola a r.l. di Lavello (PZ) per la fornitura del servizio lavori in conto terzi relativi a operazioni colturali su superfici a seminativo, arborate e sulla vite periodo autunno/inverno 2015 - CUP D14I14000030002 - CIG Z3915FCF93.</t>
  </si>
  <si>
    <t>2016/I/00010</t>
  </si>
  <si>
    <t>2016/I/00012</t>
  </si>
  <si>
    <t>2016/I/00013</t>
  </si>
  <si>
    <t>Nomina Commissione per la valutazione progetti “concorso d’idee per la realizzazione del logotipo “OLIO LUCANO” dell’olio extravergine di oliva di Basilicata”</t>
  </si>
  <si>
    <t>2016/I/00014</t>
  </si>
  <si>
    <t>2016/I/00015</t>
  </si>
  <si>
    <t>Ferrari</t>
  </si>
  <si>
    <t>2016/I/00017</t>
  </si>
  <si>
    <t>Commissione per la valutazione progetti “concorso d’idee per la realizzazione del logotipo “OLIO LUCANO” dell’olio extravergine di oliva di Basilicata” - Integrazioni</t>
  </si>
  <si>
    <t>Cassa Economale</t>
  </si>
  <si>
    <t>AASD “PANTANELLO”  Spedizione raccomandate per corso formazione tecnici macchine irroratrici        POSTE ITALIANE</t>
  </si>
  <si>
    <t>Mennone</t>
  </si>
  <si>
    <t>chiuso</t>
  </si>
  <si>
    <t>AASD “PANTANELLO”  Acquisto bulloni per ripuntatore   DURANTE  DOMENICO</t>
  </si>
  <si>
    <t>AASD “PANTANELLO”  Riparazione pneumatico atomizzatore e camera d'aria     CAMARDO DOMENICO</t>
  </si>
  <si>
    <t>Ritardo pagamento dovuto a ritardo arrivo  documento fiscale</t>
  </si>
  <si>
    <t>AASD “PANTANELLO”  Spese bancarie IV° trimestre 2015  BANCA  APULIA</t>
  </si>
  <si>
    <t>AASD “PANTANELLO”  Anticipo missione Acireale         MENNONE  CARMELO</t>
  </si>
  <si>
    <t>AASD “PANTANELLO”     Quota associativa anno  2015      COPRODI</t>
  </si>
  <si>
    <t>AASD “PANTANELLO”  Riparazione  atomizzatore       ELETTRAUTO SILLETTI MARIO</t>
  </si>
  <si>
    <t>A.A.S.D. Pantanello – Liquidazione e  pagamento fattura emessa dalla ditta Cicorella Massimo per fornitura lavori in conto terzi relativi alle operazioni di estirpazione campi di frutteti e di agrumi  CIG n.  Z3E1634162.</t>
  </si>
  <si>
    <t>Oggetto: AASD “Pollino”–  Liquidazione fattura 20_15  emessa  Agrelli Giuseppe per pulizia fossa biologica</t>
  </si>
  <si>
    <t>Cirigliano</t>
  </si>
  <si>
    <t>Oggetto: AASD “Pollino” Attività 2015 – AASD 4 -Liquidazione fattura n. 180/PA/2016 emessa dalla ditta INNOTEC SRL per fornitura attrezzature di laboratorio - CIG. N.  Z241771716</t>
  </si>
  <si>
    <t>Iocoli Vivai
rimborso buono n. 1</t>
  </si>
  <si>
    <t>Cerbino</t>
  </si>
  <si>
    <t>Mangieri Gennaro
rimborso buono n. 2</t>
  </si>
  <si>
    <t>PCE Italia S.R.L. - Acquisto Bilancino di precisione
rimborso buono n. 3</t>
  </si>
  <si>
    <t>Officina - Gesufatta e Alessandro
rimborso buono n. 4 per lavaggio autovettura</t>
  </si>
  <si>
    <t>Revisione autovettura Grande Pundo EB672GR</t>
  </si>
  <si>
    <t>Attività 2013 scheda n.1.4.1 SAL Servizio Agrometeorologico Lucano. Lucano. Liquidazione e pagamento in favore della ditta Elcom di Venafro (IS) per acquisto n.20 batterie al piombo CUP D43G14000660002 - CIG Z9816A4072.</t>
  </si>
  <si>
    <t>Tricarico</t>
  </si>
  <si>
    <t>ritardo causato per la consegna del materiale</t>
  </si>
  <si>
    <t xml:space="preserve">ritardo per acquisizione documento conto corrente dedicato </t>
  </si>
  <si>
    <t>Attività SSA 2013 progetto "Potenziamento rete fattorie didattiche e promozione delle fattorie sociali in Basilicata rimborso spese Agrituriosmo Ventricelli di Matera evento del 22, 23 e 24 ,maggio c.a. CUP D46D13000320002</t>
  </si>
  <si>
    <t>Attività SSA 2013 progetto "Potenziamento rete fattorie didattiche e promozione delle fattorie sociali in Basilicata rimborso spese Azienda BioAgrisalute di Cancellara (PZ) evento del 22, 23 e 24 ,maggio c.a. CUP D46D13000320002</t>
  </si>
  <si>
    <t>Attività SSA 2013 progetto "Potenziamento rete fattorie didattiche e promozione delle fattorie sociali in Basilicata rimborso spese Azienda Cortequestre di Marconia Piasticci (MT) evento del 22, 23 e 24 ,maggio c.a. CUP D46D13000320002</t>
  </si>
  <si>
    <t>Attività 2013 scheda n.1.4.1 SAL Servizio Agrometeorologico Lucano. Lucano. Liquidazione e pagamento in favore della ditta SIAP+MICROS di Castello Roganzuolo(TV) per acquisto moduli Valida95 CUP D43G14000660002 - CIG Z5B17A98552.</t>
  </si>
  <si>
    <t>Attività 2013 scheda n.1.4.1 SAL Servizio Agrometeorologico Lucano. Lucano. Liquidazione e pagamento in favore della ditta SIAP+MICROS di Castello Roganzuolo(TV) per acquisto e riparazione materiale agrometeorologico D43G14000660002 - CIG ZCD16C8862.</t>
  </si>
  <si>
    <t>Affidamento diretto per fornitura gasolio agricolo AASD Gaudiano di Lavello (PZ) - CIG Z8618EBD6C</t>
  </si>
  <si>
    <t xml:space="preserve">Liquidazione e pagamento fattura alla ditta Palermo Antonio di Palazzo S.Gervasio (PZ) per fornitura servizio di semina su sodo con seminatrice a disco presso l'AASD Gaudiano di Lavello (PZ) - CIG ZDC1702611 </t>
  </si>
  <si>
    <t>Fatturazione e Incasso</t>
  </si>
  <si>
    <t xml:space="preserve">Lanzellotti </t>
  </si>
  <si>
    <t>Fatt. N. 4/2015</t>
  </si>
  <si>
    <t>Fattura di vendita n.4 a carico di Petrarulo G.R. &amp; C.</t>
  </si>
  <si>
    <t>2015/I/00177</t>
  </si>
  <si>
    <t>Spese di Funzionamento AASD Pantanello – Affidamento diretto  per fornitura gasolio agricolo – CIG n. Z7B163EEB3.</t>
  </si>
  <si>
    <t>Il gasolio sarà ordinato non appena saranno esaurite le scorte della precedente fornitura e la botte aziendale sarà vuota.</t>
  </si>
  <si>
    <t>Az. Baderta - Conferimento orzo - Fatt. N. 4/2015  del 28/10/2015 -  Prot. Alsia n.0008767del 28/10/2016</t>
  </si>
  <si>
    <t>De Stefano</t>
  </si>
  <si>
    <t>Il procedimento non è chiuso  perché la fattura non è stata pagata</t>
  </si>
  <si>
    <t>Chiuso</t>
  </si>
  <si>
    <t>Inadempinza da parte del debitore</t>
  </si>
  <si>
    <t>2016/I/00011</t>
  </si>
  <si>
    <t>Impegno e liquidazione fattura per la fornitura del seme di orzo alla Società Agroalimentare Sud spa di Melfi (PZ)</t>
  </si>
  <si>
    <t>CHIUSO</t>
  </si>
  <si>
    <t>La Soc.Agroalimentare Sud ha emesso la fattura per fornitura semi di orzo all'ALSIA, ma per contratto detta fattura sarebbe stata compensata a fine raccolto con la vendita dell'orzo da parte dell'ALSIA alla stessa società. Però, solo ora è emerso che contabilmente non si può effettuare la compensazione, per cui si è proceduto ad impegnare, liquidare e pagare la fattura.</t>
  </si>
  <si>
    <t>2016/I/00016</t>
  </si>
  <si>
    <t>Liquidazione e pagamento al C.R.E.A. di Turi (BA) saldo 3° anno di attività del progetto Basivin SUD CUP C51J08000050002</t>
  </si>
  <si>
    <t>Tempo utilizzato per il controllo del rendiconto presentato</t>
  </si>
  <si>
    <t>accreditamento</t>
  </si>
  <si>
    <t>Aperto</t>
  </si>
  <si>
    <t>SSA- MT</t>
  </si>
  <si>
    <t>2016/I/00005</t>
  </si>
  <si>
    <t>AASD – Pollino – Liquidazione e pagamento canoni annuali di locazione dei terreni agricoli per incremento SAU Azienda Pollino di Rotonda- 2014/2015.</t>
  </si>
  <si>
    <t>09/11/2012</t>
  </si>
  <si>
    <r>
      <t>L'avvio del procedimento avviene con DCS 177 che approva i contratti di fitto della durata di 5 anni e delibera il pagamento del canone entro il mese di febbraio di ogni anno, per l'anno 2016 il pagamento è stato fatto con DD n.</t>
    </r>
    <r>
      <rPr>
        <sz val="8"/>
        <rFont val="Calibri"/>
        <family val="2"/>
      </rPr>
      <t xml:space="preserve"> 0005 del 10/02/2016;</t>
    </r>
  </si>
  <si>
    <t>non è stato stabilito il tempo dei procedimenti, va inserito nella tipologia dei procedimenti</t>
  </si>
  <si>
    <t>Nomina Commissione</t>
  </si>
  <si>
    <t>AASD “PANTANELLO”  Acquisto tubo retinato   FERRAMENTA  LALINGA GIUSEPPE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</si>
</sst>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5" fillId="34" borderId="10" xfId="0" applyFont="1" applyFill="1" applyBorder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1781175</xdr:colOff>
      <xdr:row>0</xdr:row>
      <xdr:rowOff>209550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4505325" y="20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15" zoomScaleNormal="115" zoomScalePageLayoutView="0" workbookViewId="0" topLeftCell="A1">
      <selection activeCell="E36" sqref="E36"/>
    </sheetView>
  </sheetViews>
  <sheetFormatPr defaultColWidth="9.140625" defaultRowHeight="15"/>
  <cols>
    <col min="1" max="1" width="6.8515625" style="4" customWidth="1"/>
    <col min="2" max="2" width="9.140625" style="4" customWidth="1"/>
    <col min="3" max="3" width="11.421875" style="4" customWidth="1"/>
    <col min="4" max="4" width="13.421875" style="4" customWidth="1"/>
    <col min="5" max="5" width="42.28125" style="4" customWidth="1"/>
    <col min="6" max="6" width="11.7109375" style="4" customWidth="1"/>
    <col min="7" max="7" width="9.140625" style="4" customWidth="1"/>
    <col min="8" max="8" width="13.421875" style="4" customWidth="1"/>
    <col min="9" max="9" width="11.7109375" style="4" customWidth="1"/>
    <col min="10" max="11" width="9.140625" style="4" customWidth="1"/>
    <col min="12" max="12" width="10.57421875" style="4" customWidth="1"/>
    <col min="13" max="13" width="41.00390625" style="4" customWidth="1"/>
    <col min="14" max="16384" width="9.140625" style="4" customWidth="1"/>
  </cols>
  <sheetData>
    <row r="1" spans="1:13" s="2" customFormat="1" ht="24.75" customHeight="1">
      <c r="A1" s="1"/>
      <c r="B1" s="11" t="s">
        <v>1</v>
      </c>
      <c r="C1" s="11"/>
      <c r="E1" s="1"/>
      <c r="F1" s="1"/>
      <c r="G1" s="1"/>
      <c r="I1" s="1"/>
      <c r="J1" s="1"/>
      <c r="K1" s="1"/>
      <c r="L1" s="1"/>
      <c r="M1" s="1"/>
    </row>
    <row r="2" spans="1:13" ht="12.75" customHeight="1">
      <c r="A2" s="3"/>
      <c r="B2" s="12" t="s">
        <v>0</v>
      </c>
      <c r="C2" s="12"/>
      <c r="E2" s="3"/>
      <c r="F2" s="49" t="s">
        <v>29</v>
      </c>
      <c r="G2" s="50"/>
      <c r="H2" s="50"/>
      <c r="I2" s="50"/>
      <c r="J2" s="50"/>
      <c r="K2" s="50"/>
      <c r="L2" s="3"/>
      <c r="M2" s="3"/>
    </row>
    <row r="3" spans="1:13" ht="9.75">
      <c r="A3" s="3"/>
      <c r="B3" s="4" t="s">
        <v>7</v>
      </c>
      <c r="E3" s="3"/>
      <c r="F3" s="3"/>
      <c r="G3" s="3"/>
      <c r="I3" s="3"/>
      <c r="J3" s="3"/>
      <c r="K3" s="3"/>
      <c r="L3" s="3"/>
      <c r="M3" s="3"/>
    </row>
    <row r="4" spans="1:13" ht="9.75">
      <c r="A4" s="3"/>
      <c r="E4" s="3"/>
      <c r="F4" s="3"/>
      <c r="G4" s="3"/>
      <c r="I4" s="3"/>
      <c r="J4" s="3"/>
      <c r="K4" s="3"/>
      <c r="L4" s="3"/>
      <c r="M4" s="3"/>
    </row>
    <row r="5" spans="1:14" s="15" customFormat="1" ht="36.75" customHeight="1">
      <c r="A5" s="13"/>
      <c r="B5" s="13" t="s">
        <v>2</v>
      </c>
      <c r="C5" s="5" t="s">
        <v>8</v>
      </c>
      <c r="D5" s="5" t="s">
        <v>18</v>
      </c>
      <c r="E5" s="5" t="s">
        <v>3</v>
      </c>
      <c r="F5" s="5" t="s">
        <v>4</v>
      </c>
      <c r="G5" s="5" t="s">
        <v>9</v>
      </c>
      <c r="H5" s="5" t="s">
        <v>5</v>
      </c>
      <c r="I5" s="5" t="s">
        <v>10</v>
      </c>
      <c r="J5" s="5" t="s">
        <v>11</v>
      </c>
      <c r="K5" s="5" t="s">
        <v>12</v>
      </c>
      <c r="L5" s="5" t="s">
        <v>20</v>
      </c>
      <c r="M5" s="5" t="s">
        <v>6</v>
      </c>
      <c r="N5" s="14"/>
    </row>
    <row r="6" spans="1:13" ht="45.75" customHeight="1">
      <c r="A6" s="46">
        <v>1</v>
      </c>
      <c r="B6" s="45" t="s">
        <v>94</v>
      </c>
      <c r="C6" s="45" t="s">
        <v>19</v>
      </c>
      <c r="D6" s="45" t="s">
        <v>95</v>
      </c>
      <c r="E6" s="45" t="s">
        <v>96</v>
      </c>
      <c r="F6" s="45" t="s">
        <v>54</v>
      </c>
      <c r="G6" s="47" t="s">
        <v>97</v>
      </c>
      <c r="H6" s="48">
        <v>42409</v>
      </c>
      <c r="I6" s="45">
        <f>H6-G6</f>
        <v>1187</v>
      </c>
      <c r="J6" s="45">
        <v>20</v>
      </c>
      <c r="K6" s="45">
        <f>I6-J6</f>
        <v>1167</v>
      </c>
      <c r="L6" s="45" t="s">
        <v>44</v>
      </c>
      <c r="M6" s="45" t="s">
        <v>98</v>
      </c>
    </row>
    <row r="7" spans="1:13" s="26" customFormat="1" ht="38.25" customHeight="1">
      <c r="A7" s="18">
        <f>1+A6</f>
        <v>2</v>
      </c>
      <c r="B7" s="18" t="s">
        <v>16</v>
      </c>
      <c r="C7" s="45" t="s">
        <v>19</v>
      </c>
      <c r="D7" s="22" t="s">
        <v>85</v>
      </c>
      <c r="E7" s="22" t="s">
        <v>86</v>
      </c>
      <c r="F7" s="18" t="s">
        <v>14</v>
      </c>
      <c r="G7" s="41">
        <v>41968</v>
      </c>
      <c r="H7" s="41">
        <v>42438</v>
      </c>
      <c r="I7" s="24">
        <f aca="true" t="shared" si="0" ref="I7:I37">+H7-G7</f>
        <v>470</v>
      </c>
      <c r="J7" s="24">
        <v>20</v>
      </c>
      <c r="K7" s="24">
        <f aca="true" t="shared" si="1" ref="K7:K37">+I7-J7</f>
        <v>450</v>
      </c>
      <c r="L7" s="45" t="s">
        <v>44</v>
      </c>
      <c r="M7" s="22" t="s">
        <v>88</v>
      </c>
    </row>
    <row r="8" spans="1:13" s="26" customFormat="1" ht="27" customHeight="1">
      <c r="A8" s="18">
        <f aca="true" t="shared" si="2" ref="A8:A40">1+A7</f>
        <v>3</v>
      </c>
      <c r="B8" s="18" t="s">
        <v>16</v>
      </c>
      <c r="C8" s="18" t="s">
        <v>73</v>
      </c>
      <c r="D8" s="18" t="s">
        <v>75</v>
      </c>
      <c r="E8" s="18" t="s">
        <v>76</v>
      </c>
      <c r="F8" s="18" t="s">
        <v>74</v>
      </c>
      <c r="G8" s="41">
        <v>42228</v>
      </c>
      <c r="H8" s="41">
        <v>42453</v>
      </c>
      <c r="I8" s="24">
        <f t="shared" si="0"/>
        <v>225</v>
      </c>
      <c r="J8" s="18">
        <v>30</v>
      </c>
      <c r="K8" s="24">
        <f t="shared" si="1"/>
        <v>195</v>
      </c>
      <c r="L8" s="18" t="s">
        <v>83</v>
      </c>
      <c r="M8" s="18" t="s">
        <v>84</v>
      </c>
    </row>
    <row r="9" spans="1:13" s="26" customFormat="1" ht="39.75" customHeight="1">
      <c r="A9" s="18">
        <f t="shared" si="2"/>
        <v>4</v>
      </c>
      <c r="B9" s="18" t="s">
        <v>16</v>
      </c>
      <c r="C9" s="45" t="s">
        <v>19</v>
      </c>
      <c r="D9" s="29" t="s">
        <v>89</v>
      </c>
      <c r="E9" s="22" t="s">
        <v>90</v>
      </c>
      <c r="F9" s="18" t="s">
        <v>14</v>
      </c>
      <c r="G9" s="41">
        <v>42233</v>
      </c>
      <c r="H9" s="41">
        <v>42450</v>
      </c>
      <c r="I9" s="24">
        <f t="shared" si="0"/>
        <v>217</v>
      </c>
      <c r="J9" s="24">
        <v>20</v>
      </c>
      <c r="K9" s="24">
        <f t="shared" si="1"/>
        <v>197</v>
      </c>
      <c r="L9" s="18" t="s">
        <v>87</v>
      </c>
      <c r="M9" s="22" t="s">
        <v>91</v>
      </c>
    </row>
    <row r="10" spans="1:13" s="26" customFormat="1" ht="35.25" customHeight="1">
      <c r="A10" s="18">
        <f t="shared" si="2"/>
        <v>5</v>
      </c>
      <c r="B10" s="18" t="s">
        <v>16</v>
      </c>
      <c r="C10" s="18" t="s">
        <v>17</v>
      </c>
      <c r="D10" s="18" t="s">
        <v>77</v>
      </c>
      <c r="E10" s="18" t="s">
        <v>78</v>
      </c>
      <c r="F10" s="18" t="s">
        <v>13</v>
      </c>
      <c r="G10" s="41">
        <v>42276</v>
      </c>
      <c r="H10" s="41"/>
      <c r="I10" s="24">
        <f t="shared" si="0"/>
        <v>-42276</v>
      </c>
      <c r="J10" s="18">
        <v>30</v>
      </c>
      <c r="K10" s="24">
        <f t="shared" si="1"/>
        <v>-42306</v>
      </c>
      <c r="L10" s="18"/>
      <c r="M10" s="18" t="s">
        <v>79</v>
      </c>
    </row>
    <row r="11" spans="1:13" s="27" customFormat="1" ht="20.25">
      <c r="A11" s="18">
        <f t="shared" si="2"/>
        <v>6</v>
      </c>
      <c r="B11" s="18" t="s">
        <v>16</v>
      </c>
      <c r="C11" s="18" t="s">
        <v>73</v>
      </c>
      <c r="D11" s="18" t="s">
        <v>75</v>
      </c>
      <c r="E11" s="18" t="s">
        <v>80</v>
      </c>
      <c r="F11" s="18" t="s">
        <v>81</v>
      </c>
      <c r="G11" s="41">
        <v>42305</v>
      </c>
      <c r="H11" s="41"/>
      <c r="I11" s="24">
        <f t="shared" si="0"/>
        <v>-42305</v>
      </c>
      <c r="J11" s="18">
        <v>30</v>
      </c>
      <c r="K11" s="24">
        <f t="shared" si="1"/>
        <v>-42335</v>
      </c>
      <c r="L11" s="18"/>
      <c r="M11" s="18" t="s">
        <v>82</v>
      </c>
    </row>
    <row r="12" spans="1:13" s="27" customFormat="1" ht="30">
      <c r="A12" s="18">
        <f t="shared" si="2"/>
        <v>7</v>
      </c>
      <c r="B12" s="18" t="s">
        <v>16</v>
      </c>
      <c r="C12" s="18" t="s">
        <v>92</v>
      </c>
      <c r="D12" s="18" t="s">
        <v>22</v>
      </c>
      <c r="E12" s="18" t="s">
        <v>21</v>
      </c>
      <c r="F12" s="18" t="s">
        <v>15</v>
      </c>
      <c r="G12" s="41">
        <v>42324</v>
      </c>
      <c r="H12" s="41">
        <v>42398</v>
      </c>
      <c r="I12" s="24">
        <f t="shared" si="0"/>
        <v>74</v>
      </c>
      <c r="J12" s="18"/>
      <c r="K12" s="24"/>
      <c r="L12" s="18" t="s">
        <v>44</v>
      </c>
      <c r="M12" s="18" t="s">
        <v>99</v>
      </c>
    </row>
    <row r="13" spans="1:13" s="27" customFormat="1" ht="40.5">
      <c r="A13" s="18">
        <f t="shared" si="2"/>
        <v>8</v>
      </c>
      <c r="B13" s="18" t="s">
        <v>16</v>
      </c>
      <c r="C13" s="45" t="s">
        <v>19</v>
      </c>
      <c r="D13" s="16" t="s">
        <v>25</v>
      </c>
      <c r="E13" s="16" t="s">
        <v>66</v>
      </c>
      <c r="F13" s="16" t="s">
        <v>63</v>
      </c>
      <c r="G13" s="17">
        <v>42342</v>
      </c>
      <c r="H13" s="17">
        <v>42418</v>
      </c>
      <c r="I13" s="24">
        <f t="shared" si="0"/>
        <v>76</v>
      </c>
      <c r="J13" s="18">
        <v>20</v>
      </c>
      <c r="K13" s="24">
        <f t="shared" si="1"/>
        <v>56</v>
      </c>
      <c r="L13" s="25" t="s">
        <v>44</v>
      </c>
      <c r="M13" s="16" t="s">
        <v>65</v>
      </c>
    </row>
    <row r="14" spans="1:13" s="27" customFormat="1" ht="69" customHeight="1">
      <c r="A14" s="18">
        <f t="shared" si="2"/>
        <v>9</v>
      </c>
      <c r="B14" s="18" t="s">
        <v>16</v>
      </c>
      <c r="C14" s="45" t="s">
        <v>19</v>
      </c>
      <c r="D14" s="16" t="s">
        <v>26</v>
      </c>
      <c r="E14" s="16" t="s">
        <v>67</v>
      </c>
      <c r="F14" s="16" t="s">
        <v>63</v>
      </c>
      <c r="G14" s="17">
        <v>42368</v>
      </c>
      <c r="H14" s="17">
        <v>42418</v>
      </c>
      <c r="I14" s="24">
        <f t="shared" si="0"/>
        <v>50</v>
      </c>
      <c r="J14" s="18">
        <v>20</v>
      </c>
      <c r="K14" s="24">
        <f t="shared" si="1"/>
        <v>30</v>
      </c>
      <c r="L14" s="25" t="s">
        <v>44</v>
      </c>
      <c r="M14" s="18" t="s">
        <v>65</v>
      </c>
    </row>
    <row r="15" spans="1:13" s="27" customFormat="1" ht="40.5">
      <c r="A15" s="18">
        <f t="shared" si="2"/>
        <v>10</v>
      </c>
      <c r="B15" s="18" t="s">
        <v>16</v>
      </c>
      <c r="C15" s="45" t="s">
        <v>19</v>
      </c>
      <c r="D15" s="16" t="s">
        <v>24</v>
      </c>
      <c r="E15" s="16" t="s">
        <v>62</v>
      </c>
      <c r="F15" s="16" t="s">
        <v>63</v>
      </c>
      <c r="G15" s="17">
        <v>42374</v>
      </c>
      <c r="H15" s="17">
        <v>42401</v>
      </c>
      <c r="I15" s="24">
        <f t="shared" si="0"/>
        <v>27</v>
      </c>
      <c r="J15" s="18">
        <v>20</v>
      </c>
      <c r="K15" s="24">
        <f t="shared" si="1"/>
        <v>7</v>
      </c>
      <c r="L15" s="25" t="s">
        <v>44</v>
      </c>
      <c r="M15" s="16" t="s">
        <v>64</v>
      </c>
    </row>
    <row r="16" spans="1:13" s="27" customFormat="1" ht="40.5">
      <c r="A16" s="18">
        <f t="shared" si="2"/>
        <v>11</v>
      </c>
      <c r="B16" s="18" t="s">
        <v>16</v>
      </c>
      <c r="C16" s="45" t="s">
        <v>19</v>
      </c>
      <c r="D16" s="16" t="s">
        <v>26</v>
      </c>
      <c r="E16" s="16" t="s">
        <v>68</v>
      </c>
      <c r="F16" s="16" t="s">
        <v>63</v>
      </c>
      <c r="G16" s="17">
        <v>42388</v>
      </c>
      <c r="H16" s="17">
        <v>42418</v>
      </c>
      <c r="I16" s="24">
        <f t="shared" si="0"/>
        <v>30</v>
      </c>
      <c r="J16" s="18">
        <v>20</v>
      </c>
      <c r="K16" s="24">
        <f t="shared" si="1"/>
        <v>10</v>
      </c>
      <c r="L16" s="25" t="s">
        <v>44</v>
      </c>
      <c r="M16" s="18" t="s">
        <v>65</v>
      </c>
    </row>
    <row r="17" spans="1:13" s="26" customFormat="1" ht="54.75" customHeight="1">
      <c r="A17" s="18">
        <f t="shared" si="2"/>
        <v>12</v>
      </c>
      <c r="B17" s="18" t="s">
        <v>16</v>
      </c>
      <c r="C17" s="18" t="s">
        <v>92</v>
      </c>
      <c r="D17" s="18" t="s">
        <v>32</v>
      </c>
      <c r="E17" s="18" t="s">
        <v>30</v>
      </c>
      <c r="F17" s="18" t="s">
        <v>15</v>
      </c>
      <c r="G17" s="41">
        <v>42389</v>
      </c>
      <c r="H17" s="41">
        <v>42438</v>
      </c>
      <c r="I17" s="24">
        <f t="shared" si="0"/>
        <v>49</v>
      </c>
      <c r="J17" s="18"/>
      <c r="K17" s="24"/>
      <c r="L17" s="25" t="s">
        <v>44</v>
      </c>
      <c r="M17" s="18" t="s">
        <v>99</v>
      </c>
    </row>
    <row r="18" spans="1:13" s="26" customFormat="1" ht="55.5" customHeight="1">
      <c r="A18" s="18">
        <f t="shared" si="2"/>
        <v>13</v>
      </c>
      <c r="B18" s="18" t="s">
        <v>16</v>
      </c>
      <c r="C18" s="45" t="s">
        <v>19</v>
      </c>
      <c r="D18" s="25" t="s">
        <v>23</v>
      </c>
      <c r="E18" s="25" t="s">
        <v>53</v>
      </c>
      <c r="F18" s="25" t="s">
        <v>54</v>
      </c>
      <c r="G18" s="28">
        <v>42390</v>
      </c>
      <c r="H18" s="28">
        <v>42398</v>
      </c>
      <c r="I18" s="24">
        <f t="shared" si="0"/>
        <v>8</v>
      </c>
      <c r="J18" s="18">
        <v>20</v>
      </c>
      <c r="K18" s="24">
        <f t="shared" si="1"/>
        <v>-12</v>
      </c>
      <c r="L18" s="25" t="s">
        <v>44</v>
      </c>
      <c r="M18" s="25"/>
    </row>
    <row r="19" spans="1:13" s="27" customFormat="1" ht="36.75" customHeight="1">
      <c r="A19" s="18">
        <f t="shared" si="2"/>
        <v>14</v>
      </c>
      <c r="B19" s="18" t="s">
        <v>16</v>
      </c>
      <c r="C19" s="30" t="s">
        <v>41</v>
      </c>
      <c r="D19" s="30"/>
      <c r="E19" s="30" t="s">
        <v>42</v>
      </c>
      <c r="F19" s="30" t="s">
        <v>43</v>
      </c>
      <c r="G19" s="21">
        <v>42402</v>
      </c>
      <c r="H19" s="21">
        <v>42409</v>
      </c>
      <c r="I19" s="24">
        <f t="shared" si="0"/>
        <v>7</v>
      </c>
      <c r="J19" s="18">
        <v>20</v>
      </c>
      <c r="K19" s="24">
        <f t="shared" si="1"/>
        <v>-13</v>
      </c>
      <c r="L19" s="25" t="s">
        <v>44</v>
      </c>
      <c r="M19" s="30"/>
    </row>
    <row r="20" spans="1:13" s="26" customFormat="1" ht="52.5" customHeight="1">
      <c r="A20" s="18">
        <f t="shared" si="2"/>
        <v>15</v>
      </c>
      <c r="B20" s="18" t="s">
        <v>16</v>
      </c>
      <c r="C20" s="45" t="s">
        <v>19</v>
      </c>
      <c r="D20" s="16" t="s">
        <v>27</v>
      </c>
      <c r="E20" s="16" t="s">
        <v>69</v>
      </c>
      <c r="F20" s="16" t="s">
        <v>63</v>
      </c>
      <c r="G20" s="17">
        <v>42403</v>
      </c>
      <c r="H20" s="17">
        <v>42423</v>
      </c>
      <c r="I20" s="24">
        <f t="shared" si="0"/>
        <v>20</v>
      </c>
      <c r="J20" s="18">
        <v>20</v>
      </c>
      <c r="K20" s="24">
        <f t="shared" si="1"/>
        <v>0</v>
      </c>
      <c r="L20" s="25" t="s">
        <v>44</v>
      </c>
      <c r="M20" s="16"/>
    </row>
    <row r="21" spans="1:13" s="26" customFormat="1" ht="46.5" customHeight="1">
      <c r="A21" s="18">
        <f t="shared" si="2"/>
        <v>16</v>
      </c>
      <c r="B21" s="18" t="s">
        <v>16</v>
      </c>
      <c r="C21" s="45" t="s">
        <v>19</v>
      </c>
      <c r="D21" s="16" t="s">
        <v>28</v>
      </c>
      <c r="E21" s="16" t="s">
        <v>70</v>
      </c>
      <c r="F21" s="16" t="s">
        <v>63</v>
      </c>
      <c r="G21" s="17">
        <v>42403</v>
      </c>
      <c r="H21" s="17">
        <v>42424</v>
      </c>
      <c r="I21" s="24">
        <f t="shared" si="0"/>
        <v>21</v>
      </c>
      <c r="J21" s="18">
        <v>20</v>
      </c>
      <c r="K21" s="24">
        <f t="shared" si="1"/>
        <v>1</v>
      </c>
      <c r="L21" s="25" t="s">
        <v>44</v>
      </c>
      <c r="M21" s="16"/>
    </row>
    <row r="22" spans="1:13" s="31" customFormat="1" ht="39" customHeight="1">
      <c r="A22" s="18">
        <f t="shared" si="2"/>
        <v>17</v>
      </c>
      <c r="B22" s="18" t="s">
        <v>16</v>
      </c>
      <c r="C22" s="30" t="s">
        <v>41</v>
      </c>
      <c r="D22" s="30"/>
      <c r="E22" s="30" t="s">
        <v>45</v>
      </c>
      <c r="F22" s="30" t="s">
        <v>43</v>
      </c>
      <c r="G22" s="19">
        <v>42403</v>
      </c>
      <c r="H22" s="19">
        <v>42409</v>
      </c>
      <c r="I22" s="24">
        <f t="shared" si="0"/>
        <v>6</v>
      </c>
      <c r="J22" s="18">
        <v>20</v>
      </c>
      <c r="K22" s="24">
        <f t="shared" si="1"/>
        <v>-14</v>
      </c>
      <c r="L22" s="25" t="s">
        <v>44</v>
      </c>
      <c r="M22" s="30"/>
    </row>
    <row r="23" spans="1:13" s="26" customFormat="1" ht="38.25" customHeight="1">
      <c r="A23" s="18">
        <f t="shared" si="2"/>
        <v>18</v>
      </c>
      <c r="B23" s="18" t="s">
        <v>16</v>
      </c>
      <c r="C23" s="29" t="s">
        <v>41</v>
      </c>
      <c r="D23" s="29"/>
      <c r="E23" s="29" t="s">
        <v>46</v>
      </c>
      <c r="F23" s="29" t="s">
        <v>43</v>
      </c>
      <c r="G23" s="20">
        <v>42408</v>
      </c>
      <c r="H23" s="20">
        <v>42452</v>
      </c>
      <c r="I23" s="24">
        <f t="shared" si="0"/>
        <v>44</v>
      </c>
      <c r="J23" s="18">
        <v>20</v>
      </c>
      <c r="K23" s="24">
        <f t="shared" si="1"/>
        <v>24</v>
      </c>
      <c r="L23" s="25" t="s">
        <v>44</v>
      </c>
      <c r="M23" s="29" t="s">
        <v>47</v>
      </c>
    </row>
    <row r="24" spans="1:13" s="27" customFormat="1" ht="26.25" customHeight="1">
      <c r="A24" s="18">
        <f t="shared" si="2"/>
        <v>19</v>
      </c>
      <c r="B24" s="18" t="s">
        <v>16</v>
      </c>
      <c r="C24" s="29" t="s">
        <v>41</v>
      </c>
      <c r="D24" s="25"/>
      <c r="E24" s="25" t="s">
        <v>56</v>
      </c>
      <c r="F24" s="25" t="s">
        <v>57</v>
      </c>
      <c r="G24" s="28">
        <v>42408</v>
      </c>
      <c r="H24" s="28">
        <v>42409</v>
      </c>
      <c r="I24" s="24">
        <f t="shared" si="0"/>
        <v>1</v>
      </c>
      <c r="J24" s="18">
        <v>20</v>
      </c>
      <c r="K24" s="24">
        <f t="shared" si="1"/>
        <v>-19</v>
      </c>
      <c r="L24" s="25" t="s">
        <v>44</v>
      </c>
      <c r="M24" s="25"/>
    </row>
    <row r="25" spans="1:13" s="31" customFormat="1" ht="44.25" customHeight="1">
      <c r="A25" s="18">
        <f t="shared" si="2"/>
        <v>20</v>
      </c>
      <c r="B25" s="18" t="s">
        <v>16</v>
      </c>
      <c r="C25" s="30" t="s">
        <v>41</v>
      </c>
      <c r="D25" s="30"/>
      <c r="E25" s="30" t="s">
        <v>48</v>
      </c>
      <c r="F25" s="30" t="s">
        <v>43</v>
      </c>
      <c r="G25" s="19">
        <v>42409</v>
      </c>
      <c r="H25" s="19">
        <v>42409</v>
      </c>
      <c r="I25" s="24">
        <f t="shared" si="0"/>
        <v>0</v>
      </c>
      <c r="J25" s="18">
        <v>20</v>
      </c>
      <c r="K25" s="24">
        <f t="shared" si="1"/>
        <v>-20</v>
      </c>
      <c r="L25" s="25" t="s">
        <v>44</v>
      </c>
      <c r="M25" s="30"/>
    </row>
    <row r="26" spans="1:13" s="31" customFormat="1" ht="27" customHeight="1">
      <c r="A26" s="18">
        <f t="shared" si="2"/>
        <v>21</v>
      </c>
      <c r="B26" s="18" t="s">
        <v>16</v>
      </c>
      <c r="C26" s="30" t="s">
        <v>41</v>
      </c>
      <c r="D26" s="34"/>
      <c r="E26" s="34" t="s">
        <v>58</v>
      </c>
      <c r="F26" s="34" t="s">
        <v>57</v>
      </c>
      <c r="G26" s="35">
        <v>42412</v>
      </c>
      <c r="H26" s="35">
        <v>42412</v>
      </c>
      <c r="I26" s="24">
        <f t="shared" si="0"/>
        <v>0</v>
      </c>
      <c r="J26" s="18">
        <v>20</v>
      </c>
      <c r="K26" s="24">
        <f t="shared" si="1"/>
        <v>-20</v>
      </c>
      <c r="L26" s="25" t="s">
        <v>44</v>
      </c>
      <c r="M26" s="34"/>
    </row>
    <row r="27" spans="1:13" s="31" customFormat="1" ht="27" customHeight="1">
      <c r="A27" s="18">
        <f t="shared" si="2"/>
        <v>22</v>
      </c>
      <c r="B27" s="18" t="s">
        <v>16</v>
      </c>
      <c r="C27" s="30" t="s">
        <v>41</v>
      </c>
      <c r="D27" s="37"/>
      <c r="E27" s="37" t="s">
        <v>59</v>
      </c>
      <c r="F27" s="37" t="s">
        <v>57</v>
      </c>
      <c r="G27" s="35">
        <v>42412</v>
      </c>
      <c r="H27" s="35">
        <v>42412</v>
      </c>
      <c r="I27" s="24">
        <f t="shared" si="0"/>
        <v>0</v>
      </c>
      <c r="J27" s="18">
        <v>20</v>
      </c>
      <c r="K27" s="24">
        <f t="shared" si="1"/>
        <v>-20</v>
      </c>
      <c r="L27" s="25" t="s">
        <v>44</v>
      </c>
      <c r="M27" s="37"/>
    </row>
    <row r="28" spans="1:13" s="31" customFormat="1" ht="57" customHeight="1">
      <c r="A28" s="18">
        <f t="shared" si="2"/>
        <v>23</v>
      </c>
      <c r="B28" s="18" t="s">
        <v>16</v>
      </c>
      <c r="C28" s="45" t="s">
        <v>19</v>
      </c>
      <c r="D28" s="32" t="s">
        <v>34</v>
      </c>
      <c r="E28" s="32" t="s">
        <v>31</v>
      </c>
      <c r="F28" s="32" t="s">
        <v>14</v>
      </c>
      <c r="G28" s="33">
        <v>42425</v>
      </c>
      <c r="H28" s="33">
        <v>42444</v>
      </c>
      <c r="I28" s="24">
        <f t="shared" si="0"/>
        <v>19</v>
      </c>
      <c r="J28" s="18">
        <v>20</v>
      </c>
      <c r="K28" s="24">
        <f t="shared" si="1"/>
        <v>-1</v>
      </c>
      <c r="L28" s="25" t="s">
        <v>44</v>
      </c>
      <c r="M28" s="32"/>
    </row>
    <row r="29" spans="1:13" s="31" customFormat="1" ht="41.25" customHeight="1">
      <c r="A29" s="18">
        <f t="shared" si="2"/>
        <v>24</v>
      </c>
      <c r="B29" s="18" t="s">
        <v>16</v>
      </c>
      <c r="C29" s="45" t="s">
        <v>19</v>
      </c>
      <c r="D29" s="34" t="s">
        <v>33</v>
      </c>
      <c r="E29" s="34" t="s">
        <v>55</v>
      </c>
      <c r="F29" s="34" t="s">
        <v>54</v>
      </c>
      <c r="G29" s="35">
        <v>42429</v>
      </c>
      <c r="H29" s="35">
        <v>42438</v>
      </c>
      <c r="I29" s="24">
        <f t="shared" si="0"/>
        <v>9</v>
      </c>
      <c r="J29" s="18">
        <v>20</v>
      </c>
      <c r="K29" s="24">
        <f t="shared" si="1"/>
        <v>-11</v>
      </c>
      <c r="L29" s="25" t="s">
        <v>44</v>
      </c>
      <c r="M29" s="34"/>
    </row>
    <row r="30" spans="1:13" s="31" customFormat="1" ht="27" customHeight="1">
      <c r="A30" s="18">
        <f t="shared" si="2"/>
        <v>25</v>
      </c>
      <c r="B30" s="18" t="s">
        <v>16</v>
      </c>
      <c r="C30" s="30" t="s">
        <v>41</v>
      </c>
      <c r="D30" s="30"/>
      <c r="E30" s="30" t="s">
        <v>49</v>
      </c>
      <c r="F30" s="30" t="s">
        <v>43</v>
      </c>
      <c r="G30" s="19">
        <v>42437</v>
      </c>
      <c r="H30" s="19">
        <v>42437</v>
      </c>
      <c r="I30" s="24">
        <f t="shared" si="0"/>
        <v>0</v>
      </c>
      <c r="J30" s="18">
        <v>20</v>
      </c>
      <c r="K30" s="24">
        <f t="shared" si="1"/>
        <v>-20</v>
      </c>
      <c r="L30" s="25" t="s">
        <v>44</v>
      </c>
      <c r="M30" s="30"/>
    </row>
    <row r="31" spans="1:13" s="31" customFormat="1" ht="35.25" customHeight="1">
      <c r="A31" s="18">
        <f t="shared" si="2"/>
        <v>26</v>
      </c>
      <c r="B31" s="18" t="s">
        <v>16</v>
      </c>
      <c r="C31" s="30" t="s">
        <v>41</v>
      </c>
      <c r="D31" s="34"/>
      <c r="E31" s="34" t="s">
        <v>60</v>
      </c>
      <c r="F31" s="34" t="s">
        <v>57</v>
      </c>
      <c r="G31" s="35">
        <v>42439</v>
      </c>
      <c r="H31" s="35">
        <v>42439</v>
      </c>
      <c r="I31" s="24">
        <f t="shared" si="0"/>
        <v>0</v>
      </c>
      <c r="J31" s="18">
        <v>20</v>
      </c>
      <c r="K31" s="24">
        <f t="shared" si="1"/>
        <v>-20</v>
      </c>
      <c r="L31" s="34" t="s">
        <v>44</v>
      </c>
      <c r="M31" s="34"/>
    </row>
    <row r="32" spans="1:13" s="31" customFormat="1" ht="27" customHeight="1">
      <c r="A32" s="18">
        <f t="shared" si="2"/>
        <v>27</v>
      </c>
      <c r="B32" s="18" t="s">
        <v>16</v>
      </c>
      <c r="C32" s="42" t="s">
        <v>17</v>
      </c>
      <c r="D32" s="42"/>
      <c r="E32" s="36" t="s">
        <v>71</v>
      </c>
      <c r="F32" s="38" t="s">
        <v>14</v>
      </c>
      <c r="G32" s="33">
        <v>42439</v>
      </c>
      <c r="H32" s="33">
        <v>42460</v>
      </c>
      <c r="I32" s="24">
        <f t="shared" si="0"/>
        <v>21</v>
      </c>
      <c r="J32" s="18">
        <v>30</v>
      </c>
      <c r="K32" s="24">
        <f t="shared" si="1"/>
        <v>-9</v>
      </c>
      <c r="L32" s="25" t="s">
        <v>44</v>
      </c>
      <c r="M32" s="42"/>
    </row>
    <row r="33" spans="1:14" s="27" customFormat="1" ht="9.75">
      <c r="A33" s="18">
        <f t="shared" si="2"/>
        <v>28</v>
      </c>
      <c r="B33" s="18" t="s">
        <v>16</v>
      </c>
      <c r="C33" s="30" t="s">
        <v>41</v>
      </c>
      <c r="D33" s="30"/>
      <c r="E33" s="29" t="s">
        <v>50</v>
      </c>
      <c r="F33" s="29" t="s">
        <v>43</v>
      </c>
      <c r="G33" s="20">
        <v>42440</v>
      </c>
      <c r="H33" s="20">
        <v>42452</v>
      </c>
      <c r="I33" s="24">
        <f t="shared" si="0"/>
        <v>12</v>
      </c>
      <c r="J33" s="18">
        <v>20</v>
      </c>
      <c r="K33" s="24">
        <f t="shared" si="1"/>
        <v>-8</v>
      </c>
      <c r="L33" s="25" t="s">
        <v>44</v>
      </c>
      <c r="M33" s="29"/>
      <c r="N33" s="23"/>
    </row>
    <row r="34" spans="1:13" s="27" customFormat="1" ht="40.5">
      <c r="A34" s="18">
        <f t="shared" si="2"/>
        <v>29</v>
      </c>
      <c r="B34" s="18" t="s">
        <v>16</v>
      </c>
      <c r="C34" s="45" t="s">
        <v>19</v>
      </c>
      <c r="D34" s="42"/>
      <c r="E34" s="43" t="s">
        <v>72</v>
      </c>
      <c r="F34" s="38" t="s">
        <v>14</v>
      </c>
      <c r="G34" s="39">
        <v>42444</v>
      </c>
      <c r="H34" s="39"/>
      <c r="I34" s="24">
        <f t="shared" si="0"/>
        <v>-42444</v>
      </c>
      <c r="J34" s="18">
        <v>20</v>
      </c>
      <c r="K34" s="24">
        <f t="shared" si="1"/>
        <v>-42464</v>
      </c>
      <c r="L34" s="16"/>
      <c r="M34" s="42"/>
    </row>
    <row r="35" spans="1:13" s="27" customFormat="1" ht="45" customHeight="1">
      <c r="A35" s="18">
        <f t="shared" si="2"/>
        <v>30</v>
      </c>
      <c r="B35" s="18" t="s">
        <v>16</v>
      </c>
      <c r="C35" s="45" t="s">
        <v>19</v>
      </c>
      <c r="D35" s="30" t="s">
        <v>37</v>
      </c>
      <c r="E35" s="44" t="s">
        <v>52</v>
      </c>
      <c r="F35" s="30" t="s">
        <v>13</v>
      </c>
      <c r="G35" s="21">
        <v>42446</v>
      </c>
      <c r="H35" s="21">
        <v>42450</v>
      </c>
      <c r="I35" s="24">
        <f t="shared" si="0"/>
        <v>4</v>
      </c>
      <c r="J35" s="18">
        <v>20</v>
      </c>
      <c r="K35" s="24">
        <f t="shared" si="1"/>
        <v>-16</v>
      </c>
      <c r="L35" s="25" t="s">
        <v>44</v>
      </c>
      <c r="M35" s="30"/>
    </row>
    <row r="36" spans="1:13" s="27" customFormat="1" ht="29.25" customHeight="1">
      <c r="A36" s="18">
        <f t="shared" si="2"/>
        <v>31</v>
      </c>
      <c r="B36" s="18" t="s">
        <v>16</v>
      </c>
      <c r="C36" s="30" t="s">
        <v>41</v>
      </c>
      <c r="D36" s="30"/>
      <c r="E36" s="30" t="s">
        <v>101</v>
      </c>
      <c r="F36" s="30" t="s">
        <v>43</v>
      </c>
      <c r="G36" s="21">
        <v>42446</v>
      </c>
      <c r="H36" s="21">
        <v>42452</v>
      </c>
      <c r="I36" s="24">
        <f t="shared" si="0"/>
        <v>6</v>
      </c>
      <c r="J36" s="18">
        <v>20</v>
      </c>
      <c r="K36" s="24">
        <f t="shared" si="1"/>
        <v>-14</v>
      </c>
      <c r="L36" s="25" t="s">
        <v>44</v>
      </c>
      <c r="M36" s="30"/>
    </row>
    <row r="37" spans="1:13" s="27" customFormat="1" ht="36.75" customHeight="1">
      <c r="A37" s="18">
        <f t="shared" si="2"/>
        <v>32</v>
      </c>
      <c r="B37" s="18" t="s">
        <v>16</v>
      </c>
      <c r="C37" s="30" t="s">
        <v>41</v>
      </c>
      <c r="D37" s="30"/>
      <c r="E37" s="30" t="s">
        <v>51</v>
      </c>
      <c r="F37" s="30" t="s">
        <v>43</v>
      </c>
      <c r="G37" s="21">
        <v>42446</v>
      </c>
      <c r="H37" s="21">
        <v>42452</v>
      </c>
      <c r="I37" s="24">
        <f t="shared" si="0"/>
        <v>6</v>
      </c>
      <c r="J37" s="18">
        <v>20</v>
      </c>
      <c r="K37" s="24">
        <f t="shared" si="1"/>
        <v>-14</v>
      </c>
      <c r="L37" s="25" t="s">
        <v>44</v>
      </c>
      <c r="M37" s="30"/>
    </row>
    <row r="38" spans="1:13" s="27" customFormat="1" ht="49.5" customHeight="1">
      <c r="A38" s="18">
        <f t="shared" si="2"/>
        <v>33</v>
      </c>
      <c r="B38" s="18" t="s">
        <v>16</v>
      </c>
      <c r="C38" s="32" t="s">
        <v>100</v>
      </c>
      <c r="D38" s="40" t="s">
        <v>36</v>
      </c>
      <c r="E38" s="38" t="s">
        <v>35</v>
      </c>
      <c r="F38" s="38" t="s">
        <v>38</v>
      </c>
      <c r="G38" s="39">
        <v>42450</v>
      </c>
      <c r="H38" s="39"/>
      <c r="I38" s="24"/>
      <c r="J38" s="18"/>
      <c r="K38" s="24"/>
      <c r="L38" s="18" t="s">
        <v>93</v>
      </c>
      <c r="M38" s="18" t="s">
        <v>99</v>
      </c>
    </row>
    <row r="39" spans="1:13" s="27" customFormat="1" ht="49.5" customHeight="1">
      <c r="A39" s="18">
        <f t="shared" si="2"/>
        <v>34</v>
      </c>
      <c r="B39" s="18" t="s">
        <v>16</v>
      </c>
      <c r="C39" s="32" t="s">
        <v>100</v>
      </c>
      <c r="D39" s="18" t="s">
        <v>39</v>
      </c>
      <c r="E39" s="18" t="s">
        <v>40</v>
      </c>
      <c r="F39" s="18" t="s">
        <v>38</v>
      </c>
      <c r="G39" s="41">
        <v>42453</v>
      </c>
      <c r="H39" s="41"/>
      <c r="I39" s="24"/>
      <c r="J39" s="18"/>
      <c r="K39" s="24"/>
      <c r="L39" s="18" t="s">
        <v>93</v>
      </c>
      <c r="M39" s="18" t="s">
        <v>99</v>
      </c>
    </row>
    <row r="40" spans="1:13" s="27" customFormat="1" ht="37.5" customHeight="1">
      <c r="A40" s="18">
        <f t="shared" si="2"/>
        <v>35</v>
      </c>
      <c r="B40" s="18" t="s">
        <v>16</v>
      </c>
      <c r="C40" s="29" t="s">
        <v>41</v>
      </c>
      <c r="D40" s="25"/>
      <c r="E40" s="25" t="s">
        <v>61</v>
      </c>
      <c r="F40" s="25" t="s">
        <v>54</v>
      </c>
      <c r="G40" s="28">
        <v>42460</v>
      </c>
      <c r="H40" s="28">
        <v>42460</v>
      </c>
      <c r="I40" s="24">
        <f>+H40-G40</f>
        <v>0</v>
      </c>
      <c r="J40" s="18">
        <v>20</v>
      </c>
      <c r="K40" s="24">
        <f>+I40-J40</f>
        <v>-20</v>
      </c>
      <c r="L40" s="25" t="s">
        <v>44</v>
      </c>
      <c r="M40" s="25"/>
    </row>
    <row r="41" s="27" customFormat="1" ht="9.75"/>
    <row r="42" s="27" customFormat="1" ht="9.75"/>
    <row r="43" s="27" customFormat="1" ht="9.75"/>
    <row r="44" s="27" customFormat="1" ht="9.75"/>
    <row r="45" s="27" customFormat="1" ht="9.75"/>
    <row r="46" s="27" customFormat="1" ht="9.75"/>
    <row r="47" s="27" customFormat="1" ht="9.75"/>
    <row r="48" s="27" customFormat="1" ht="9.75"/>
    <row r="49" s="27" customFormat="1" ht="9.75"/>
    <row r="50" s="27" customFormat="1" ht="9.75"/>
    <row r="51" s="27" customFormat="1" ht="9.75"/>
    <row r="52" s="27" customFormat="1" ht="9.75"/>
    <row r="53" s="27" customFormat="1" ht="9.75"/>
    <row r="54" s="27" customFormat="1" ht="9.75"/>
    <row r="55" s="27" customFormat="1" ht="9.75"/>
    <row r="56" s="27" customFormat="1" ht="9.75"/>
    <row r="57" s="27" customFormat="1" ht="9.75"/>
    <row r="58" s="27" customFormat="1" ht="9.75"/>
    <row r="59" s="27" customFormat="1" ht="9.75"/>
    <row r="60" s="27" customFormat="1" ht="9.75"/>
    <row r="61" s="27" customFormat="1" ht="9.75"/>
    <row r="62" s="27" customFormat="1" ht="9.75"/>
    <row r="63" s="27" customFormat="1" ht="9.75"/>
    <row r="64" s="27" customFormat="1" ht="9.75"/>
    <row r="65" s="27" customFormat="1" ht="9.75"/>
    <row r="66" s="27" customFormat="1" ht="9.75"/>
    <row r="67" s="27" customFormat="1" ht="9.75"/>
    <row r="68" s="27" customFormat="1" ht="9.75"/>
    <row r="69" s="27" customFormat="1" ht="9.75"/>
  </sheetData>
  <sheetProtection/>
  <autoFilter ref="A5:N40"/>
  <mergeCells count="1">
    <mergeCell ref="F2:K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115" zoomScaleNormal="115" zoomScalePageLayoutView="0" workbookViewId="0" topLeftCell="B1">
      <selection activeCell="B6" sqref="B6:D6"/>
    </sheetView>
  </sheetViews>
  <sheetFormatPr defaultColWidth="9.140625" defaultRowHeight="15"/>
  <cols>
    <col min="1" max="2" width="9.140625" style="4" customWidth="1"/>
    <col min="3" max="3" width="11.421875" style="4" customWidth="1"/>
    <col min="4" max="4" width="10.7109375" style="4" customWidth="1"/>
    <col min="5" max="5" width="42.28125" style="4" customWidth="1"/>
    <col min="6" max="6" width="11.7109375" style="4" customWidth="1"/>
    <col min="7" max="7" width="10.421875" style="4" customWidth="1"/>
    <col min="8" max="8" width="10.57421875" style="4" customWidth="1"/>
    <col min="9" max="9" width="11.7109375" style="4" customWidth="1"/>
    <col min="10" max="11" width="9.140625" style="4" customWidth="1"/>
    <col min="12" max="12" width="10.57421875" style="4" customWidth="1"/>
    <col min="13" max="13" width="31.28125" style="4" customWidth="1"/>
    <col min="14" max="16384" width="9.140625" style="4" customWidth="1"/>
  </cols>
  <sheetData>
    <row r="1" spans="1:13" s="2" customFormat="1" ht="24.75" customHeight="1">
      <c r="A1" s="1">
        <v>2</v>
      </c>
      <c r="B1" s="11" t="s">
        <v>1</v>
      </c>
      <c r="C1" s="11"/>
      <c r="E1" s="1"/>
      <c r="F1" s="1"/>
      <c r="G1" s="1"/>
      <c r="I1" s="1"/>
      <c r="J1" s="1"/>
      <c r="K1" s="1"/>
      <c r="L1" s="1"/>
      <c r="M1" s="1"/>
    </row>
    <row r="2" spans="1:13" ht="12.75" customHeight="1">
      <c r="A2" s="3"/>
      <c r="B2" s="12" t="s">
        <v>0</v>
      </c>
      <c r="C2" s="12"/>
      <c r="E2" s="3"/>
      <c r="F2" s="49" t="s">
        <v>29</v>
      </c>
      <c r="G2" s="50"/>
      <c r="H2" s="50"/>
      <c r="I2" s="50"/>
      <c r="J2" s="50"/>
      <c r="K2" s="50"/>
      <c r="L2" s="3"/>
      <c r="M2" s="3"/>
    </row>
    <row r="3" spans="1:13" ht="9.75">
      <c r="A3" s="3"/>
      <c r="B3" s="4" t="s">
        <v>7</v>
      </c>
      <c r="E3" s="3"/>
      <c r="F3" s="3"/>
      <c r="G3" s="3"/>
      <c r="I3" s="3"/>
      <c r="J3" s="3"/>
      <c r="K3" s="3"/>
      <c r="L3" s="3"/>
      <c r="M3" s="3"/>
    </row>
    <row r="4" spans="1:13" ht="9.75">
      <c r="A4" s="3"/>
      <c r="E4" s="3"/>
      <c r="F4" s="3"/>
      <c r="G4" s="3"/>
      <c r="I4" s="3"/>
      <c r="J4" s="3"/>
      <c r="K4" s="3"/>
      <c r="L4" s="3"/>
      <c r="M4" s="3"/>
    </row>
    <row r="5" spans="1:14" s="15" customFormat="1" ht="36.75" customHeight="1">
      <c r="A5" s="13"/>
      <c r="B5" s="13" t="s">
        <v>2</v>
      </c>
      <c r="C5" s="5" t="s">
        <v>8</v>
      </c>
      <c r="D5" s="5" t="s">
        <v>18</v>
      </c>
      <c r="E5" s="5" t="s">
        <v>3</v>
      </c>
      <c r="F5" s="5" t="s">
        <v>4</v>
      </c>
      <c r="G5" s="5" t="s">
        <v>9</v>
      </c>
      <c r="H5" s="5" t="s">
        <v>5</v>
      </c>
      <c r="I5" s="5" t="s">
        <v>10</v>
      </c>
      <c r="J5" s="5" t="s">
        <v>11</v>
      </c>
      <c r="K5" s="5" t="s">
        <v>12</v>
      </c>
      <c r="L5" s="5" t="s">
        <v>20</v>
      </c>
      <c r="M5" s="5" t="s">
        <v>6</v>
      </c>
      <c r="N5" s="14"/>
    </row>
    <row r="6" spans="1:13" s="9" customFormat="1" ht="56.25" customHeight="1">
      <c r="A6" s="6">
        <v>1</v>
      </c>
      <c r="B6" s="7" t="s">
        <v>16</v>
      </c>
      <c r="C6" s="7"/>
      <c r="D6" s="7"/>
      <c r="E6" s="7"/>
      <c r="F6" s="7"/>
      <c r="G6" s="8"/>
      <c r="H6" s="8"/>
      <c r="I6" s="7"/>
      <c r="J6" s="7"/>
      <c r="K6" s="7"/>
      <c r="L6" s="7"/>
      <c r="M6" s="7"/>
    </row>
    <row r="7" spans="1:13" s="9" customFormat="1" ht="30.75" customHeight="1">
      <c r="A7" s="6">
        <f>+A6+1</f>
        <v>2</v>
      </c>
      <c r="B7" s="7" t="s">
        <v>16</v>
      </c>
      <c r="C7" s="7"/>
      <c r="D7" s="7"/>
      <c r="E7" s="7"/>
      <c r="F7" s="7"/>
      <c r="G7" s="8"/>
      <c r="H7" s="8"/>
      <c r="I7" s="7"/>
      <c r="J7" s="7"/>
      <c r="K7" s="7"/>
      <c r="L7" s="7"/>
      <c r="M7" s="7"/>
    </row>
    <row r="8" spans="1:13" s="9" customFormat="1" ht="36.75" customHeight="1">
      <c r="A8" s="6">
        <f aca="true" t="shared" si="0" ref="A8:A21">+A7+1</f>
        <v>3</v>
      </c>
      <c r="B8" s="7" t="s">
        <v>16</v>
      </c>
      <c r="C8" s="7"/>
      <c r="D8" s="7"/>
      <c r="E8" s="7"/>
      <c r="F8" s="7"/>
      <c r="G8" s="8"/>
      <c r="H8" s="8"/>
      <c r="I8" s="7"/>
      <c r="J8" s="7"/>
      <c r="K8" s="7"/>
      <c r="L8" s="7"/>
      <c r="M8" s="10"/>
    </row>
    <row r="9" spans="1:13" s="9" customFormat="1" ht="39.75" customHeight="1">
      <c r="A9" s="6">
        <f t="shared" si="0"/>
        <v>4</v>
      </c>
      <c r="B9" s="7" t="s">
        <v>16</v>
      </c>
      <c r="C9" s="7"/>
      <c r="D9" s="7"/>
      <c r="E9" s="7"/>
      <c r="F9" s="7"/>
      <c r="G9" s="8"/>
      <c r="H9" s="8"/>
      <c r="I9" s="7"/>
      <c r="J9" s="7"/>
      <c r="K9" s="7"/>
      <c r="L9" s="7"/>
      <c r="M9" s="7"/>
    </row>
    <row r="10" spans="1:13" s="9" customFormat="1" ht="35.25" customHeight="1">
      <c r="A10" s="6">
        <f t="shared" si="0"/>
        <v>5</v>
      </c>
      <c r="B10" s="7" t="s">
        <v>16</v>
      </c>
      <c r="C10" s="7"/>
      <c r="D10" s="7"/>
      <c r="E10" s="7"/>
      <c r="F10" s="7"/>
      <c r="G10" s="8"/>
      <c r="H10" s="8"/>
      <c r="I10" s="7"/>
      <c r="J10" s="7"/>
      <c r="K10" s="7"/>
      <c r="L10" s="7"/>
      <c r="M10" s="7"/>
    </row>
    <row r="11" spans="1:13" s="9" customFormat="1" ht="35.25" customHeight="1">
      <c r="A11" s="6">
        <f t="shared" si="0"/>
        <v>6</v>
      </c>
      <c r="B11" s="7" t="s">
        <v>16</v>
      </c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</row>
    <row r="12" spans="1:13" s="9" customFormat="1" ht="35.25" customHeight="1">
      <c r="A12" s="6">
        <f t="shared" si="0"/>
        <v>7</v>
      </c>
      <c r="B12" s="7" t="s">
        <v>16</v>
      </c>
      <c r="C12" s="7"/>
      <c r="D12" s="7"/>
      <c r="E12" s="7"/>
      <c r="F12" s="7"/>
      <c r="G12" s="8"/>
      <c r="H12" s="8"/>
      <c r="I12" s="7"/>
      <c r="J12" s="7"/>
      <c r="K12" s="7"/>
      <c r="L12" s="7"/>
      <c r="M12" s="7"/>
    </row>
    <row r="13" spans="1:13" s="9" customFormat="1" ht="43.5" customHeight="1">
      <c r="A13" s="6">
        <f t="shared" si="0"/>
        <v>8</v>
      </c>
      <c r="B13" s="7" t="s">
        <v>16</v>
      </c>
      <c r="C13" s="7"/>
      <c r="D13" s="7"/>
      <c r="E13" s="7"/>
      <c r="F13" s="7"/>
      <c r="G13" s="8"/>
      <c r="H13" s="8"/>
      <c r="I13" s="7"/>
      <c r="J13" s="7"/>
      <c r="K13" s="7"/>
      <c r="L13" s="7"/>
      <c r="M13" s="7"/>
    </row>
    <row r="14" spans="1:13" s="9" customFormat="1" ht="43.5" customHeight="1">
      <c r="A14" s="6">
        <f t="shared" si="0"/>
        <v>9</v>
      </c>
      <c r="B14" s="7" t="s">
        <v>16</v>
      </c>
      <c r="C14" s="7"/>
      <c r="D14" s="7"/>
      <c r="E14" s="7"/>
      <c r="F14" s="7"/>
      <c r="G14" s="8"/>
      <c r="H14" s="8"/>
      <c r="I14" s="7"/>
      <c r="J14" s="7"/>
      <c r="K14" s="7"/>
      <c r="L14" s="7"/>
      <c r="M14" s="7"/>
    </row>
    <row r="15" spans="1:13" s="9" customFormat="1" ht="35.25" customHeight="1">
      <c r="A15" s="6">
        <f t="shared" si="0"/>
        <v>10</v>
      </c>
      <c r="B15" s="7" t="s">
        <v>16</v>
      </c>
      <c r="C15" s="7"/>
      <c r="D15" s="7"/>
      <c r="E15" s="7"/>
      <c r="F15" s="7"/>
      <c r="G15" s="8"/>
      <c r="H15" s="8"/>
      <c r="I15" s="7"/>
      <c r="J15" s="7"/>
      <c r="K15" s="7"/>
      <c r="L15" s="7"/>
      <c r="M15" s="7"/>
    </row>
    <row r="16" spans="1:13" s="9" customFormat="1" ht="35.25" customHeight="1">
      <c r="A16" s="6">
        <f t="shared" si="0"/>
        <v>11</v>
      </c>
      <c r="B16" s="7" t="s">
        <v>16</v>
      </c>
      <c r="C16" s="7"/>
      <c r="D16" s="7"/>
      <c r="E16" s="7"/>
      <c r="F16" s="7"/>
      <c r="G16" s="8"/>
      <c r="H16" s="8"/>
      <c r="I16" s="7"/>
      <c r="J16" s="7"/>
      <c r="K16" s="7"/>
      <c r="L16" s="7"/>
      <c r="M16" s="7"/>
    </row>
    <row r="17" spans="1:13" s="9" customFormat="1" ht="35.25" customHeight="1">
      <c r="A17" s="6">
        <f t="shared" si="0"/>
        <v>12</v>
      </c>
      <c r="B17" s="7" t="s">
        <v>16</v>
      </c>
      <c r="C17" s="7"/>
      <c r="D17" s="7"/>
      <c r="E17" s="7"/>
      <c r="F17" s="7"/>
      <c r="G17" s="8"/>
      <c r="H17" s="8"/>
      <c r="I17" s="7"/>
      <c r="J17" s="7"/>
      <c r="K17" s="7"/>
      <c r="L17" s="7"/>
      <c r="M17" s="7"/>
    </row>
    <row r="18" spans="1:13" s="9" customFormat="1" ht="35.25" customHeight="1">
      <c r="A18" s="6">
        <f t="shared" si="0"/>
        <v>13</v>
      </c>
      <c r="B18" s="7" t="s">
        <v>16</v>
      </c>
      <c r="C18" s="7"/>
      <c r="D18" s="7"/>
      <c r="E18" s="7"/>
      <c r="F18" s="7"/>
      <c r="G18" s="8"/>
      <c r="H18" s="8"/>
      <c r="I18" s="7"/>
      <c r="J18" s="7"/>
      <c r="K18" s="7"/>
      <c r="L18" s="7"/>
      <c r="M18" s="7"/>
    </row>
    <row r="19" spans="1:13" s="9" customFormat="1" ht="35.25" customHeight="1">
      <c r="A19" s="6">
        <f t="shared" si="0"/>
        <v>14</v>
      </c>
      <c r="B19" s="7" t="s">
        <v>16</v>
      </c>
      <c r="C19" s="7"/>
      <c r="D19" s="7"/>
      <c r="E19" s="7"/>
      <c r="F19" s="7"/>
      <c r="G19" s="8"/>
      <c r="H19" s="8"/>
      <c r="I19" s="7"/>
      <c r="J19" s="7"/>
      <c r="K19" s="7"/>
      <c r="L19" s="7"/>
      <c r="M19" s="7"/>
    </row>
    <row r="20" spans="1:13" s="9" customFormat="1" ht="35.25" customHeight="1">
      <c r="A20" s="6">
        <f t="shared" si="0"/>
        <v>15</v>
      </c>
      <c r="B20" s="7" t="s">
        <v>16</v>
      </c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</row>
    <row r="21" spans="1:13" s="9" customFormat="1" ht="35.25" customHeight="1">
      <c r="A21" s="6">
        <f t="shared" si="0"/>
        <v>16</v>
      </c>
      <c r="B21" s="7" t="s">
        <v>16</v>
      </c>
      <c r="C21" s="7"/>
      <c r="D21" s="7"/>
      <c r="E21" s="7"/>
      <c r="F21" s="7"/>
      <c r="G21" s="8"/>
      <c r="H21" s="8"/>
      <c r="I21" s="7"/>
      <c r="J21" s="7"/>
      <c r="K21" s="7"/>
      <c r="L21" s="7"/>
      <c r="M21" s="7"/>
    </row>
  </sheetData>
  <sheetProtection/>
  <mergeCells count="1">
    <mergeCell ref="F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2015-07-07T13:59:05Z</cp:lastPrinted>
  <dcterms:created xsi:type="dcterms:W3CDTF">2014-06-13T10:49:22Z</dcterms:created>
  <dcterms:modified xsi:type="dcterms:W3CDTF">2016-04-07T12:21:21Z</dcterms:modified>
  <cp:category/>
  <cp:version/>
  <cp:contentType/>
  <cp:contentStatus/>
</cp:coreProperties>
</file>